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Q:\Beschaffung\Baierl\IT\Ticket#2026051811155 Austausch WLAN Forensik Haus 3 (BKP)  Haus 10 (BKR)\Vergabeunterlagen\"/>
    </mc:Choice>
  </mc:AlternateContent>
  <xr:revisionPtr revIDLastSave="0" documentId="8_{1130AFD9-0471-4D51-816A-F8F5CF4AB6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E8" i="1"/>
  <c r="D21" i="1" l="1"/>
  <c r="E19" i="1"/>
  <c r="E18" i="1"/>
  <c r="E17" i="1"/>
  <c r="E14" i="1" l="1"/>
  <c r="E15" i="1"/>
  <c r="E13" i="1"/>
  <c r="E10" i="1"/>
  <c r="E7" i="1"/>
  <c r="D23" i="1"/>
  <c r="E21" i="1" l="1"/>
  <c r="D24" i="1"/>
  <c r="D25" i="1" s="1"/>
  <c r="D26" i="1" s="1"/>
  <c r="E23" i="1" l="1"/>
  <c r="E24" i="1" s="1"/>
  <c r="E25" i="1" s="1"/>
  <c r="E26" i="1" l="1"/>
</calcChain>
</file>

<file path=xl/sharedStrings.xml><?xml version="1.0" encoding="utf-8"?>
<sst xmlns="http://schemas.openxmlformats.org/spreadsheetml/2006/main" count="33" uniqueCount="33">
  <si>
    <t xml:space="preserve">Kunde: </t>
  </si>
  <si>
    <t xml:space="preserve">medbo </t>
  </si>
  <si>
    <t xml:space="preserve">Bieter: </t>
  </si>
  <si>
    <t xml:space="preserve">Produktbezeichnung: </t>
  </si>
  <si>
    <t>Produkte und Leistung</t>
  </si>
  <si>
    <t>Anzahl</t>
  </si>
  <si>
    <t xml:space="preserve">Einzelpreis </t>
  </si>
  <si>
    <t xml:space="preserve">Gesamtpreis </t>
  </si>
  <si>
    <t>Bemerkungen zu den Positionsnummern:</t>
  </si>
  <si>
    <t>Aruba AP-565 (RW) 802.11ax Dual 2x2:2 Radio Integrated Omni Antenna</t>
  </si>
  <si>
    <t xml:space="preserve">Lizenzen </t>
  </si>
  <si>
    <t xml:space="preserve">Gesamtsumme in Euro ohne MwSt </t>
  </si>
  <si>
    <t xml:space="preserve">Nachlass in % </t>
  </si>
  <si>
    <t>zzgl. derzeit gültige MwSt. 19 %</t>
  </si>
  <si>
    <t xml:space="preserve">Gesamtsumme in Euro mit MwSt </t>
  </si>
  <si>
    <t xml:space="preserve">Nachlass in Euro </t>
  </si>
  <si>
    <r>
      <t xml:space="preserve">Gesamtsumme in Euro ohne MwSt </t>
    </r>
    <r>
      <rPr>
        <b/>
        <sz val="11"/>
        <color theme="1"/>
        <rFont val="Calibri"/>
        <family val="2"/>
        <scheme val="minor"/>
      </rPr>
      <t>mit Nachlass</t>
    </r>
  </si>
  <si>
    <t xml:space="preserve">Bitte als Bieter nur die blauen Felder ausfüllen! </t>
  </si>
  <si>
    <t>oder gleichwertiges Produkt</t>
  </si>
  <si>
    <t>Service - Laufzeit 5 Jahre</t>
  </si>
  <si>
    <t>Indoor Aps</t>
  </si>
  <si>
    <t>Aruba AP-615 (RW) Dual-radio Tri-band 2x2:2 802.11ax Wi-Fi 6E
Internal Antennas Campus AP</t>
  </si>
  <si>
    <t>Outdoor Aps</t>
  </si>
  <si>
    <t>Aruba AP-270-MNT-V2 270 Series Mt Kit</t>
  </si>
  <si>
    <t>ARUBA CNTRLR PER AP CAPACITY LIC E-LTU IN inkl.</t>
  </si>
  <si>
    <t>ARUBA CNTRLR PER AP PEF LIC E-LTU IN inkl.</t>
  </si>
  <si>
    <t>ARUBA AIRWAVE 1 DEVICE LIC E-LTU IN</t>
  </si>
  <si>
    <t>Wartung LIC-AP (Laufzeit 5 Jahre)</t>
  </si>
  <si>
    <t>Wartung LIC-PEF (Laufzeit 5 Jahre)</t>
  </si>
  <si>
    <t>Wartung LIC-AW (Laufzeit 5 Jahre)</t>
  </si>
  <si>
    <t xml:space="preserve">Zuschlagskriterium: 100% Preis </t>
  </si>
  <si>
    <t>Oberon H-Plane Right-Angle Surface Mounts 1006 
1006-ARAP615 (für die Montage an Wänden)</t>
  </si>
  <si>
    <t>WLAN Forensik Regensburg Haus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</si>
</sst>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7" xfId="0" applyFont="1" applyBorder="1"/>
    <xf numFmtId="0" fontId="1" fillId="2" borderId="0" xfId="0" applyFont="1" applyFill="1"/>
    <xf numFmtId="0" fontId="1" fillId="0" borderId="11" xfId="0" applyFont="1" applyBorder="1"/>
    <xf numFmtId="0" fontId="1" fillId="0" borderId="13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2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0" borderId="18" xfId="0" applyFont="1" applyBorder="1"/>
    <xf numFmtId="0" fontId="3" fillId="0" borderId="0" xfId="0" applyFont="1" applyAlignment="1">
      <alignment vertical="center" wrapText="1"/>
    </xf>
    <xf numFmtId="0" fontId="0" fillId="0" borderId="4" xfId="0" applyBorder="1"/>
    <xf numFmtId="0" fontId="0" fillId="0" borderId="10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vertical="center" wrapText="1"/>
    </xf>
    <xf numFmtId="164" fontId="3" fillId="2" borderId="5" xfId="0" applyNumberFormat="1" applyFont="1" applyFill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>
      <alignment vertical="center" wrapText="1"/>
    </xf>
    <xf numFmtId="0" fontId="0" fillId="2" borderId="5" xfId="0" applyFill="1" applyBorder="1" applyAlignment="1" applyProtection="1">
      <alignment vertical="center"/>
      <protection locked="0"/>
    </xf>
    <xf numFmtId="164" fontId="0" fillId="0" borderId="5" xfId="0" applyNumberFormat="1" applyBorder="1"/>
    <xf numFmtId="0" fontId="3" fillId="2" borderId="20" xfId="0" applyFont="1" applyFill="1" applyBorder="1" applyAlignment="1" applyProtection="1">
      <alignment vertical="center" wrapText="1"/>
      <protection locked="0"/>
    </xf>
    <xf numFmtId="0" fontId="3" fillId="0" borderId="20" xfId="0" applyFont="1" applyBorder="1" applyAlignment="1">
      <alignment vertical="center" wrapText="1"/>
    </xf>
    <xf numFmtId="164" fontId="3" fillId="2" borderId="20" xfId="0" applyNumberFormat="1" applyFont="1" applyFill="1" applyBorder="1" applyAlignment="1" applyProtection="1">
      <alignment vertical="center" wrapText="1"/>
      <protection locked="0"/>
    </xf>
    <xf numFmtId="164" fontId="3" fillId="0" borderId="20" xfId="0" applyNumberFormat="1" applyFont="1" applyBorder="1" applyAlignment="1">
      <alignment vertical="center" wrapText="1"/>
    </xf>
    <xf numFmtId="0" fontId="3" fillId="2" borderId="22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12" xfId="0" applyBorder="1"/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4" xfId="0" applyBorder="1"/>
    <xf numFmtId="164" fontId="0" fillId="0" borderId="6" xfId="0" applyNumberFormat="1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3" fillId="2" borderId="5" xfId="0" applyFont="1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3" fillId="2" borderId="22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Normal="100" workbookViewId="0">
      <pane ySplit="5" topLeftCell="A6" activePane="bottomLeft" state="frozen"/>
      <selection pane="bottomLeft" activeCell="D10" sqref="D10"/>
    </sheetView>
  </sheetViews>
  <sheetFormatPr baseColWidth="10" defaultRowHeight="14.4" x14ac:dyDescent="0.3"/>
  <cols>
    <col min="1" max="1" width="62" bestFit="1" customWidth="1"/>
    <col min="2" max="2" width="62" customWidth="1"/>
    <col min="3" max="3" width="10.88671875"/>
    <col min="4" max="4" width="11.77734375" bestFit="1" customWidth="1"/>
    <col min="5" max="5" width="12.5546875" bestFit="1" customWidth="1"/>
    <col min="6" max="7" width="10.88671875"/>
    <col min="8" max="8" width="26.21875" customWidth="1"/>
  </cols>
  <sheetData>
    <row r="1" spans="1:8" x14ac:dyDescent="0.3">
      <c r="A1" s="1" t="s">
        <v>0</v>
      </c>
      <c r="B1" s="1"/>
      <c r="C1" s="1" t="s">
        <v>1</v>
      </c>
    </row>
    <row r="2" spans="1:8" x14ac:dyDescent="0.3">
      <c r="A2" s="1" t="s">
        <v>2</v>
      </c>
      <c r="B2" s="1"/>
      <c r="C2" s="50"/>
      <c r="D2" s="50"/>
      <c r="E2" s="50"/>
      <c r="F2" s="50"/>
      <c r="G2" s="50"/>
      <c r="H2" s="50"/>
    </row>
    <row r="3" spans="1:8" x14ac:dyDescent="0.3">
      <c r="A3" s="1" t="s">
        <v>3</v>
      </c>
      <c r="B3" s="1"/>
      <c r="C3" s="1" t="s">
        <v>32</v>
      </c>
    </row>
    <row r="4" spans="1:8" ht="15" thickBot="1" x14ac:dyDescent="0.35">
      <c r="A4" s="4" t="s">
        <v>17</v>
      </c>
      <c r="B4" s="4"/>
    </row>
    <row r="5" spans="1:8" x14ac:dyDescent="0.3">
      <c r="A5" s="8" t="s">
        <v>4</v>
      </c>
      <c r="B5" s="9" t="s">
        <v>18</v>
      </c>
      <c r="C5" s="9" t="s">
        <v>5</v>
      </c>
      <c r="D5" s="9" t="s">
        <v>6</v>
      </c>
      <c r="E5" s="9" t="s">
        <v>7</v>
      </c>
      <c r="F5" s="9" t="s">
        <v>8</v>
      </c>
      <c r="G5" s="9"/>
      <c r="H5" s="10"/>
    </row>
    <row r="6" spans="1:8" ht="15.6" x14ac:dyDescent="0.3">
      <c r="A6" s="12" t="s">
        <v>20</v>
      </c>
      <c r="B6" s="19"/>
      <c r="C6" s="20"/>
      <c r="D6" s="26"/>
      <c r="E6" s="26"/>
      <c r="F6" s="54"/>
      <c r="G6" s="55"/>
      <c r="H6" s="56"/>
    </row>
    <row r="7" spans="1:8" ht="58.5" customHeight="1" x14ac:dyDescent="0.3">
      <c r="A7" s="14" t="s">
        <v>21</v>
      </c>
      <c r="B7" s="27"/>
      <c r="C7" s="28">
        <v>136</v>
      </c>
      <c r="D7" s="29"/>
      <c r="E7" s="30">
        <f>C7*D7</f>
        <v>0</v>
      </c>
      <c r="F7" s="51"/>
      <c r="G7" s="52"/>
      <c r="H7" s="53"/>
    </row>
    <row r="8" spans="1:8" ht="58.5" customHeight="1" x14ac:dyDescent="0.3">
      <c r="A8" s="14" t="s">
        <v>31</v>
      </c>
      <c r="B8" s="27"/>
      <c r="C8" s="28">
        <v>136</v>
      </c>
      <c r="D8" s="29"/>
      <c r="E8" s="30">
        <f>C8*D8</f>
        <v>0</v>
      </c>
      <c r="F8" s="31"/>
      <c r="G8" s="32"/>
      <c r="H8" s="33"/>
    </row>
    <row r="9" spans="1:8" ht="15.6" x14ac:dyDescent="0.3">
      <c r="A9" s="12" t="s">
        <v>22</v>
      </c>
      <c r="B9" s="19"/>
      <c r="C9" s="20"/>
      <c r="D9" s="26"/>
      <c r="E9" s="26"/>
      <c r="F9" s="54"/>
      <c r="G9" s="55"/>
      <c r="H9" s="56"/>
    </row>
    <row r="10" spans="1:8" ht="55.5" customHeight="1" x14ac:dyDescent="0.3">
      <c r="A10" s="13" t="s">
        <v>9</v>
      </c>
      <c r="B10" s="21"/>
      <c r="C10" s="22">
        <v>14</v>
      </c>
      <c r="D10" s="23"/>
      <c r="E10" s="24">
        <f>C10*D10</f>
        <v>0</v>
      </c>
      <c r="F10" s="47"/>
      <c r="G10" s="48"/>
      <c r="H10" s="49"/>
    </row>
    <row r="11" spans="1:8" ht="55.5" customHeight="1" x14ac:dyDescent="0.3">
      <c r="A11" s="13" t="s">
        <v>23</v>
      </c>
      <c r="B11" s="21"/>
      <c r="C11" s="22">
        <v>14</v>
      </c>
      <c r="D11" s="23"/>
      <c r="E11" s="24">
        <f>C11*D11</f>
        <v>0</v>
      </c>
      <c r="F11" s="57"/>
      <c r="G11" s="58"/>
      <c r="H11" s="59"/>
    </row>
    <row r="12" spans="1:8" x14ac:dyDescent="0.3">
      <c r="A12" s="11" t="s">
        <v>10</v>
      </c>
      <c r="B12" s="7"/>
      <c r="C12" s="20"/>
      <c r="D12" s="26"/>
      <c r="E12" s="26"/>
      <c r="F12" s="54"/>
      <c r="G12" s="55"/>
      <c r="H12" s="56"/>
    </row>
    <row r="13" spans="1:8" ht="50.25" customHeight="1" x14ac:dyDescent="0.3">
      <c r="A13" s="14" t="s">
        <v>24</v>
      </c>
      <c r="B13" s="27"/>
      <c r="C13" s="28">
        <v>150</v>
      </c>
      <c r="D13" s="29"/>
      <c r="E13" s="30">
        <f>C13*D13</f>
        <v>0</v>
      </c>
      <c r="F13" s="47"/>
      <c r="G13" s="48"/>
      <c r="H13" s="49"/>
    </row>
    <row r="14" spans="1:8" ht="39.75" customHeight="1" x14ac:dyDescent="0.3">
      <c r="A14" s="13" t="s">
        <v>25</v>
      </c>
      <c r="B14" s="21"/>
      <c r="C14" s="22">
        <v>150</v>
      </c>
      <c r="D14" s="23"/>
      <c r="E14" s="24">
        <f t="shared" ref="E14" si="0">C14*D14</f>
        <v>0</v>
      </c>
      <c r="F14" s="47"/>
      <c r="G14" s="48"/>
      <c r="H14" s="49"/>
    </row>
    <row r="15" spans="1:8" ht="47.25" customHeight="1" x14ac:dyDescent="0.3">
      <c r="A15" s="13" t="s">
        <v>26</v>
      </c>
      <c r="B15" s="21"/>
      <c r="C15" s="22">
        <v>150</v>
      </c>
      <c r="D15" s="23"/>
      <c r="E15" s="24">
        <f t="shared" ref="E15" si="1">C15*D15</f>
        <v>0</v>
      </c>
      <c r="F15" s="47"/>
      <c r="G15" s="48"/>
      <c r="H15" s="49"/>
    </row>
    <row r="16" spans="1:8" ht="24" customHeight="1" x14ac:dyDescent="0.3">
      <c r="A16" s="15" t="s">
        <v>19</v>
      </c>
      <c r="B16" s="34"/>
      <c r="C16" s="20"/>
      <c r="D16" s="26"/>
      <c r="E16" s="26"/>
      <c r="F16" s="54"/>
      <c r="G16" s="55"/>
      <c r="H16" s="56"/>
    </row>
    <row r="17" spans="1:8" ht="62.25" customHeight="1" x14ac:dyDescent="0.3">
      <c r="A17" s="13" t="s">
        <v>27</v>
      </c>
      <c r="B17" s="25"/>
      <c r="C17" s="22">
        <v>150</v>
      </c>
      <c r="D17" s="23"/>
      <c r="E17" s="24">
        <f>C17*D17</f>
        <v>0</v>
      </c>
      <c r="F17" s="47"/>
      <c r="G17" s="48"/>
      <c r="H17" s="49"/>
    </row>
    <row r="18" spans="1:8" ht="62.25" customHeight="1" x14ac:dyDescent="0.3">
      <c r="A18" s="13" t="s">
        <v>28</v>
      </c>
      <c r="B18" s="25"/>
      <c r="C18" s="22">
        <v>150</v>
      </c>
      <c r="D18" s="23"/>
      <c r="E18" s="24">
        <f>C18*D18</f>
        <v>0</v>
      </c>
      <c r="F18" s="47"/>
      <c r="G18" s="48"/>
      <c r="H18" s="49"/>
    </row>
    <row r="19" spans="1:8" ht="62.25" customHeight="1" x14ac:dyDescent="0.3">
      <c r="A19" s="13" t="s">
        <v>29</v>
      </c>
      <c r="B19" s="25"/>
      <c r="C19" s="22">
        <v>150</v>
      </c>
      <c r="D19" s="23"/>
      <c r="E19" s="24">
        <f>C19*D19</f>
        <v>0</v>
      </c>
      <c r="F19" s="47"/>
      <c r="G19" s="48"/>
      <c r="H19" s="49"/>
    </row>
    <row r="20" spans="1:8" ht="16.2" thickBot="1" x14ac:dyDescent="0.35">
      <c r="A20" s="16"/>
      <c r="B20" s="16"/>
      <c r="C20" s="16"/>
      <c r="D20" s="16"/>
      <c r="E20" s="16"/>
      <c r="F20" s="16"/>
      <c r="G20" s="16"/>
      <c r="H20" s="16"/>
    </row>
    <row r="21" spans="1:8" ht="15" thickTop="1" x14ac:dyDescent="0.3">
      <c r="A21" s="2" t="s">
        <v>11</v>
      </c>
      <c r="B21" s="5"/>
      <c r="C21" s="35"/>
      <c r="D21" s="36">
        <f>SUM(D6:D19)</f>
        <v>0</v>
      </c>
      <c r="E21" s="37">
        <f>SUM(E6:E19)</f>
        <v>0</v>
      </c>
    </row>
    <row r="22" spans="1:8" x14ac:dyDescent="0.3">
      <c r="A22" s="17" t="s">
        <v>12</v>
      </c>
      <c r="B22" s="38"/>
      <c r="C22" s="20"/>
      <c r="D22" s="39"/>
      <c r="E22" s="40"/>
      <c r="H22" s="41"/>
    </row>
    <row r="23" spans="1:8" x14ac:dyDescent="0.3">
      <c r="A23" s="18" t="s">
        <v>15</v>
      </c>
      <c r="B23" s="42"/>
      <c r="C23" s="20"/>
      <c r="D23" s="26">
        <f>D21/100*D22</f>
        <v>0</v>
      </c>
      <c r="E23" s="43">
        <f>E21/100*E22</f>
        <v>0</v>
      </c>
    </row>
    <row r="24" spans="1:8" x14ac:dyDescent="0.3">
      <c r="A24" s="17" t="s">
        <v>16</v>
      </c>
      <c r="B24" s="38"/>
      <c r="C24" s="20"/>
      <c r="D24" s="26">
        <f>D21-D23</f>
        <v>0</v>
      </c>
      <c r="E24" s="43">
        <f>E21-E23</f>
        <v>0</v>
      </c>
    </row>
    <row r="25" spans="1:8" x14ac:dyDescent="0.3">
      <c r="A25" s="17" t="s">
        <v>13</v>
      </c>
      <c r="B25" s="38"/>
      <c r="C25" s="20"/>
      <c r="D25" s="26">
        <f>D24*0.19</f>
        <v>0</v>
      </c>
      <c r="E25" s="43">
        <f>E24*0.19</f>
        <v>0</v>
      </c>
    </row>
    <row r="26" spans="1:8" x14ac:dyDescent="0.3">
      <c r="A26" s="3" t="s">
        <v>14</v>
      </c>
      <c r="B26" s="6"/>
      <c r="C26" s="44"/>
      <c r="D26" s="45">
        <f>(D21-D23)+D25</f>
        <v>0</v>
      </c>
      <c r="E26" s="46">
        <f>(E21-E23)+E25</f>
        <v>0</v>
      </c>
    </row>
    <row r="27" spans="1:8" ht="15" thickTop="1" x14ac:dyDescent="0.3"/>
    <row r="29" spans="1:8" x14ac:dyDescent="0.3">
      <c r="A29" t="s">
        <v>30</v>
      </c>
    </row>
  </sheetData>
  <sheetProtection algorithmName="SHA-512" hashValue="om0WaHLXY8q2dWUaabttCkYb9vkSNdLUNtDmPo7XyrsG92CLP04hUHn41wtcXYs6SNauwvYiR6C0+CZXei4tcg==" saltValue="psbybhK8wdZVr2mJXIr3tg==" spinCount="100000" sheet="1" selectLockedCells="1"/>
  <mergeCells count="14">
    <mergeCell ref="F18:H18"/>
    <mergeCell ref="F19:H19"/>
    <mergeCell ref="C2:H2"/>
    <mergeCell ref="F7:H7"/>
    <mergeCell ref="F10:H10"/>
    <mergeCell ref="F13:H13"/>
    <mergeCell ref="F14:H14"/>
    <mergeCell ref="F15:H15"/>
    <mergeCell ref="F9:H9"/>
    <mergeCell ref="F6:H6"/>
    <mergeCell ref="F16:H16"/>
    <mergeCell ref="F12:H12"/>
    <mergeCell ref="F11:H11"/>
    <mergeCell ref="F17:H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medbo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Hirsch</dc:creator>
  <cp:lastModifiedBy>Dietz Simone</cp:lastModifiedBy>
  <dcterms:created xsi:type="dcterms:W3CDTF">2022-12-05T12:44:38Z</dcterms:created>
  <dcterms:modified xsi:type="dcterms:W3CDTF">2026-05-21T10:13:25Z</dcterms:modified>
</cp:coreProperties>
</file>